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Outgoings" sheetId="2" r:id="rId5"/>
    <sheet state="visible" name="Results" sheetId="3" r:id="rId6"/>
  </sheets>
  <definedNames/>
  <calcPr/>
</workbook>
</file>

<file path=xl/sharedStrings.xml><?xml version="1.0" encoding="utf-8"?>
<sst xmlns="http://schemas.openxmlformats.org/spreadsheetml/2006/main" count="130" uniqueCount="77">
  <si>
    <r>
      <rPr>
        <rFont val="Arial"/>
        <b/>
        <color theme="1"/>
        <sz val="18.0"/>
      </rPr>
      <t>Your Income</t>
    </r>
    <r>
      <rPr>
        <rFont val="Arial"/>
        <color theme="1"/>
      </rPr>
      <t xml:space="preserve">
</t>
    </r>
    <r>
      <rPr>
        <rFont val="Arial"/>
        <color theme="1"/>
        <sz val="12.0"/>
      </rPr>
      <t xml:space="preserve">
1. Input your income </t>
    </r>
    <r>
      <rPr>
        <rFont val="Arial"/>
        <b/>
        <color theme="1"/>
        <sz val="12.0"/>
      </rPr>
      <t>after</t>
    </r>
    <r>
      <rPr>
        <rFont val="Arial"/>
        <color theme="1"/>
        <sz val="12.0"/>
      </rPr>
      <t xml:space="preserve"> tax. 
2. Only put income into </t>
    </r>
    <r>
      <rPr>
        <rFont val="Arial"/>
        <b/>
        <color theme="1"/>
        <sz val="12.0"/>
      </rPr>
      <t>one column</t>
    </r>
    <r>
      <rPr>
        <rFont val="Arial"/>
        <color theme="1"/>
        <sz val="12.0"/>
      </rPr>
      <t xml:space="preserve"> per income source (either weekly, monthly or yearly - whichever is more convenient). 
3. If you're paid every 4 weeks, divide by 4 and add that amount to the </t>
    </r>
    <r>
      <rPr>
        <rFont val="Arial"/>
        <b/>
        <color theme="1"/>
        <sz val="12.0"/>
      </rPr>
      <t>weekly</t>
    </r>
    <r>
      <rPr>
        <rFont val="Arial"/>
        <color theme="1"/>
        <sz val="12.0"/>
      </rPr>
      <t xml:space="preserve"> column.
4. Take care not to edit/remove the formulas in columns E through H - you don't need to add anything into these columns. </t>
    </r>
  </si>
  <si>
    <t xml:space="preserve">Income Source </t>
  </si>
  <si>
    <t xml:space="preserve">Weekly </t>
  </si>
  <si>
    <t xml:space="preserve">Monthly </t>
  </si>
  <si>
    <t xml:space="preserve">Yearly </t>
  </si>
  <si>
    <t xml:space="preserve">Monthly Total </t>
  </si>
  <si>
    <t xml:space="preserve">Employment / Self-employment </t>
  </si>
  <si>
    <t xml:space="preserve">Investments </t>
  </si>
  <si>
    <t xml:space="preserve">Pension </t>
  </si>
  <si>
    <t xml:space="preserve">Benefits </t>
  </si>
  <si>
    <t xml:space="preserve">Other </t>
  </si>
  <si>
    <t>Monthly Income Total</t>
  </si>
  <si>
    <r>
      <rPr>
        <rFont val="Arial"/>
        <b/>
        <color theme="1"/>
        <sz val="18.0"/>
      </rPr>
      <t>Your Outgoings</t>
    </r>
    <r>
      <rPr>
        <rFont val="Arial"/>
        <color theme="1"/>
      </rPr>
      <t xml:space="preserve">
</t>
    </r>
    <r>
      <rPr>
        <rFont val="Arial"/>
        <color theme="1"/>
        <sz val="12.0"/>
      </rPr>
      <t xml:space="preserve">
1. If you split costs with another person(s), only put your share. 
2. Only put income into </t>
    </r>
    <r>
      <rPr>
        <rFont val="Arial"/>
        <b/>
        <color theme="1"/>
        <sz val="12.0"/>
      </rPr>
      <t>one column</t>
    </r>
    <r>
      <rPr>
        <rFont val="Arial"/>
        <color theme="1"/>
        <sz val="12.0"/>
      </rPr>
      <t xml:space="preserve"> per income source (either weekly, monthly or yearly - whichever is more convenient). 
3. Take care not to edit/remove the formulas in columns E through H - you don't need to add anything into these columns. </t>
    </r>
  </si>
  <si>
    <t>Household Costs</t>
  </si>
  <si>
    <t>Cost</t>
  </si>
  <si>
    <t xml:space="preserve">Mortgage/Rent </t>
  </si>
  <si>
    <t xml:space="preserve">Gas </t>
  </si>
  <si>
    <t>Electricity</t>
  </si>
  <si>
    <t xml:space="preserve">Water </t>
  </si>
  <si>
    <t xml:space="preserve">Council Tax </t>
  </si>
  <si>
    <t>House maintenance</t>
  </si>
  <si>
    <t xml:space="preserve">Garden maintenance </t>
  </si>
  <si>
    <t xml:space="preserve">Internet </t>
  </si>
  <si>
    <t xml:space="preserve">TV Licence </t>
  </si>
  <si>
    <t xml:space="preserve">Streaming Services </t>
  </si>
  <si>
    <t xml:space="preserve">Mobile Phone </t>
  </si>
  <si>
    <t>Bank Account Fee</t>
  </si>
  <si>
    <t>Other</t>
  </si>
  <si>
    <t>Outgoings Total</t>
  </si>
  <si>
    <t>Insurance</t>
  </si>
  <si>
    <t>Contents Insurance</t>
  </si>
  <si>
    <t xml:space="preserve">Buildings insurance </t>
  </si>
  <si>
    <t>Contents &amp; Building Insurance (if combined)</t>
  </si>
  <si>
    <t xml:space="preserve">Car Insurance </t>
  </si>
  <si>
    <t xml:space="preserve">Protection Insurance </t>
  </si>
  <si>
    <t xml:space="preserve">Pet Insurance </t>
  </si>
  <si>
    <t xml:space="preserve">Private Health Insurance </t>
  </si>
  <si>
    <t>Groceries</t>
  </si>
  <si>
    <t>Food / general household shopping</t>
  </si>
  <si>
    <t xml:space="preserve">Eating out </t>
  </si>
  <si>
    <t xml:space="preserve">Takeaway coffee / hot drinks </t>
  </si>
  <si>
    <t xml:space="preserve">Work lunches </t>
  </si>
  <si>
    <t>Travel</t>
  </si>
  <si>
    <t xml:space="preserve">Public transport </t>
  </si>
  <si>
    <t xml:space="preserve">Petrol </t>
  </si>
  <si>
    <t xml:space="preserve">General car maintenance </t>
  </si>
  <si>
    <t xml:space="preserve">Car tax </t>
  </si>
  <si>
    <t>Income Total</t>
  </si>
  <si>
    <t>Credit Commitments</t>
  </si>
  <si>
    <t>Car loan</t>
  </si>
  <si>
    <t>Personal loan</t>
  </si>
  <si>
    <t>Credit card</t>
  </si>
  <si>
    <t>Savings</t>
  </si>
  <si>
    <t xml:space="preserve">Savings account contribution </t>
  </si>
  <si>
    <t>Family</t>
  </si>
  <si>
    <t>Childcare</t>
  </si>
  <si>
    <t xml:space="preserve">Children's activities </t>
  </si>
  <si>
    <t xml:space="preserve">School meals </t>
  </si>
  <si>
    <t>School trips</t>
  </si>
  <si>
    <t>Children's travel (eg. travel to school)</t>
  </si>
  <si>
    <t xml:space="preserve">Pet food </t>
  </si>
  <si>
    <t>Pet essentials/toys</t>
  </si>
  <si>
    <t>Vet fees</t>
  </si>
  <si>
    <t>Entertainment / Lifestyle</t>
  </si>
  <si>
    <t xml:space="preserve">Hobbies </t>
  </si>
  <si>
    <t>Gym</t>
  </si>
  <si>
    <t xml:space="preserve">Days out </t>
  </si>
  <si>
    <t xml:space="preserve">Summer holiday </t>
  </si>
  <si>
    <t xml:space="preserve">Winter holiday </t>
  </si>
  <si>
    <t>Pet boarding (eg, cattery)</t>
  </si>
  <si>
    <t xml:space="preserve">Charity donations </t>
  </si>
  <si>
    <t xml:space="preserve">Christmas </t>
  </si>
  <si>
    <t>Birthdays</t>
  </si>
  <si>
    <r>
      <rPr>
        <rFont val="Arial"/>
        <b/>
        <color theme="1"/>
        <sz val="18.0"/>
      </rPr>
      <t>Your Budget</t>
    </r>
    <r>
      <rPr>
        <rFont val="Arial"/>
        <color theme="1"/>
        <sz val="12.0"/>
      </rPr>
      <t xml:space="preserve">
The below calculations show you how much more or less you're spending monthly and yearly than what you earn. </t>
    </r>
  </si>
  <si>
    <t>Yearly</t>
  </si>
  <si>
    <t xml:space="preserve">Total Income </t>
  </si>
  <si>
    <t xml:space="preserve">Total Spend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</si>
</sst>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rgb="FF000000"/>
      <name val="Inconsolata"/>
    </font>
    <font/>
    <font>
      <b/>
      <sz val="14.0"/>
      <color rgb="FF0B5394"/>
      <name val="Helvetica"/>
    </font>
    <font>
      <b/>
      <sz val="12.0"/>
      <color theme="1"/>
      <name val="Helvetica"/>
    </font>
    <font>
      <sz val="12.0"/>
      <color theme="1"/>
      <name val="Helvetica"/>
    </font>
    <font>
      <sz val="11.0"/>
      <color theme="1"/>
      <name val="Helvetica"/>
    </font>
    <font>
      <sz val="12.0"/>
      <color rgb="FF000000"/>
      <name val="Helvetica"/>
    </font>
    <font>
      <b/>
      <sz val="12.0"/>
      <color rgb="FF0B5394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 vertical="center"/>
    </xf>
    <xf borderId="1" fillId="0" fontId="2" numFmtId="0" xfId="0" applyAlignment="1" applyBorder="1" applyFont="1">
      <alignment readingOrder="0"/>
    </xf>
    <xf borderId="1" fillId="2" fontId="2" numFmtId="0" xfId="0" applyAlignment="1" applyBorder="1" applyFill="1" applyFont="1">
      <alignment readingOrder="0"/>
    </xf>
    <xf borderId="2" fillId="0" fontId="3" numFmtId="0" xfId="0" applyAlignment="1" applyBorder="1" applyFont="1">
      <alignment readingOrder="0"/>
    </xf>
    <xf borderId="2" fillId="0" fontId="3" numFmtId="0" xfId="0" applyBorder="1" applyFont="1"/>
    <xf borderId="0" fillId="3" fontId="4" numFmtId="0" xfId="0" applyAlignment="1" applyFill="1" applyFont="1">
      <alignment horizontal="left"/>
    </xf>
    <xf borderId="2" fillId="2" fontId="3" numFmtId="0" xfId="0" applyBorder="1" applyFont="1"/>
    <xf borderId="3" fillId="0" fontId="3" numFmtId="0" xfId="0" applyAlignment="1" applyBorder="1" applyFont="1">
      <alignment readingOrder="0"/>
    </xf>
    <xf borderId="3" fillId="0" fontId="3" numFmtId="0" xfId="0" applyBorder="1" applyFont="1"/>
    <xf borderId="3" fillId="2" fontId="3" numFmtId="0" xfId="0" applyBorder="1" applyFont="1"/>
    <xf borderId="4" fillId="4" fontId="2" numFmtId="0" xfId="0" applyAlignment="1" applyBorder="1" applyFill="1" applyFont="1">
      <alignment readingOrder="0"/>
    </xf>
    <xf borderId="5" fillId="0" fontId="5" numFmtId="0" xfId="0" applyBorder="1" applyFont="1"/>
    <xf borderId="6" fillId="0" fontId="5" numFmtId="0" xfId="0" applyBorder="1" applyFont="1"/>
    <xf borderId="3" fillId="4" fontId="3" numFmtId="0" xfId="0" applyAlignment="1" applyBorder="1" applyFont="1">
      <alignment readingOrder="0"/>
    </xf>
    <xf borderId="3" fillId="4" fontId="2" numFmtId="0" xfId="0" applyBorder="1" applyFont="1"/>
    <xf borderId="0" fillId="0" fontId="1" numFmtId="0" xfId="0" applyAlignment="1" applyFont="1">
      <alignment readingOrder="0" shrinkToFit="0" vertical="center" wrapText="1"/>
    </xf>
    <xf borderId="0" fillId="0" fontId="6" numFmtId="0" xfId="0" applyAlignment="1" applyFont="1">
      <alignment readingOrder="0" vertical="center"/>
    </xf>
    <xf borderId="1" fillId="0" fontId="7" numFmtId="0" xfId="0" applyAlignment="1" applyBorder="1" applyFont="1">
      <alignment readingOrder="0"/>
    </xf>
    <xf borderId="1" fillId="2" fontId="7" numFmtId="0" xfId="0" applyAlignment="1" applyBorder="1" applyFont="1">
      <alignment readingOrder="0"/>
    </xf>
    <xf borderId="2" fillId="0" fontId="8" numFmtId="0" xfId="0" applyAlignment="1" applyBorder="1" applyFont="1">
      <alignment readingOrder="0"/>
    </xf>
    <xf borderId="2" fillId="0" fontId="8" numFmtId="0" xfId="0" applyBorder="1" applyFont="1"/>
    <xf borderId="2" fillId="3" fontId="9" numFmtId="0" xfId="0" applyBorder="1" applyFont="1"/>
    <xf borderId="2" fillId="2" fontId="10" numFmtId="0" xfId="0" applyAlignment="1" applyBorder="1" applyFont="1">
      <alignment horizontal="left"/>
    </xf>
    <xf borderId="3" fillId="0" fontId="8" numFmtId="0" xfId="0" applyAlignment="1" applyBorder="1" applyFont="1">
      <alignment readingOrder="0"/>
    </xf>
    <xf borderId="3" fillId="0" fontId="8" numFmtId="0" xfId="0" applyBorder="1" applyFont="1"/>
    <xf borderId="3" fillId="3" fontId="9" numFmtId="0" xfId="0" applyBorder="1" applyFont="1"/>
    <xf borderId="3" fillId="2" fontId="10" numFmtId="0" xfId="0" applyAlignment="1" applyBorder="1" applyFont="1">
      <alignment horizontal="left"/>
    </xf>
    <xf borderId="4" fillId="4" fontId="7" numFmtId="0" xfId="0" applyAlignment="1" applyBorder="1" applyFont="1">
      <alignment readingOrder="0"/>
    </xf>
    <xf borderId="3" fillId="4" fontId="7" numFmtId="0" xfId="0" applyAlignment="1" applyBorder="1" applyFont="1">
      <alignment readingOrder="0"/>
    </xf>
    <xf borderId="3" fillId="4" fontId="7" numFmtId="0" xfId="0" applyBorder="1" applyFont="1"/>
    <xf borderId="3" fillId="0" fontId="8" numFmtId="0" xfId="0" applyAlignment="1" applyBorder="1" applyFont="1">
      <alignment readingOrder="0" shrinkToFit="0" wrapText="1"/>
    </xf>
    <xf borderId="4" fillId="4" fontId="8" numFmtId="0" xfId="0" applyAlignment="1" applyBorder="1" applyFont="1">
      <alignment readingOrder="0"/>
    </xf>
    <xf borderId="3" fillId="4" fontId="8" numFmtId="0" xfId="0" applyAlignment="1" applyBorder="1" applyFont="1">
      <alignment readingOrder="0"/>
    </xf>
    <xf borderId="0" fillId="0" fontId="3" numFmtId="0" xfId="0" applyFont="1"/>
    <xf borderId="3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3" fillId="0" fontId="3" numFmtId="0" xfId="0" applyAlignment="1" applyBorder="1" applyFont="1">
      <alignment vertical="center"/>
    </xf>
    <xf borderId="3" fillId="2" fontId="11" numFmtId="0" xfId="0" applyAlignment="1" applyBorder="1" applyFont="1">
      <alignment horizontal="left" shrinkToFit="0" vertical="center" wrapText="1"/>
    </xf>
    <xf borderId="3" fillId="2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6700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295775" cy="1066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14"/>
    <col customWidth="1" min="2" max="2" width="16.14"/>
    <col customWidth="1" min="3" max="3" width="16.71"/>
    <col customWidth="1" min="4" max="4" width="15.71"/>
    <col customWidth="1" hidden="1" min="5" max="7" width="15.71"/>
    <col customWidth="1" min="8" max="8" width="17.0"/>
    <col customWidth="1" min="9" max="9" width="19.71"/>
  </cols>
  <sheetData>
    <row r="1" ht="159.0" customHeight="1">
      <c r="A1" s="1"/>
    </row>
    <row r="2" ht="120.0" customHeight="1">
      <c r="A2" s="2" t="s">
        <v>0</v>
      </c>
    </row>
    <row r="3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4" t="s">
        <v>5</v>
      </c>
    </row>
    <row r="4">
      <c r="A4" s="5" t="s">
        <v>6</v>
      </c>
      <c r="B4" s="5">
        <v>450.0</v>
      </c>
      <c r="C4" s="5"/>
      <c r="D4" s="5"/>
      <c r="E4" s="6">
        <f t="shared" ref="E4:G4" si="1">IF(B4&gt;0,1,"")</f>
        <v>1</v>
      </c>
      <c r="F4" s="7" t="str">
        <f t="shared" si="1"/>
        <v/>
      </c>
      <c r="G4" s="6" t="str">
        <f t="shared" si="1"/>
        <v/>
      </c>
      <c r="H4" s="8">
        <f t="shared" ref="H4:H8" si="2">IF(SUM(E4:G4)&gt;1,"ERROR",IF(B4&gt;=0.01,B4*4.33,IF(C4&gt;=0.01,C4,IF(D4&gt;=0.01,D4/12,""))))</f>
        <v>1948.5</v>
      </c>
    </row>
    <row r="5">
      <c r="A5" s="9" t="s">
        <v>7</v>
      </c>
      <c r="B5" s="9"/>
      <c r="C5" s="10"/>
      <c r="D5" s="10"/>
      <c r="E5" s="10"/>
      <c r="F5" s="10"/>
      <c r="G5" s="10"/>
      <c r="H5" s="11" t="str">
        <f t="shared" si="2"/>
        <v/>
      </c>
    </row>
    <row r="6">
      <c r="A6" s="9" t="s">
        <v>8</v>
      </c>
      <c r="B6" s="10"/>
      <c r="C6" s="10"/>
      <c r="D6" s="10"/>
      <c r="E6" s="10"/>
      <c r="F6" s="10"/>
      <c r="G6" s="10"/>
      <c r="H6" s="11" t="str">
        <f t="shared" si="2"/>
        <v/>
      </c>
    </row>
    <row r="7">
      <c r="A7" s="9" t="s">
        <v>9</v>
      </c>
      <c r="B7" s="10"/>
      <c r="C7" s="9"/>
      <c r="D7" s="10"/>
      <c r="E7" s="10"/>
      <c r="F7" s="10"/>
      <c r="G7" s="10"/>
      <c r="H7" s="11" t="str">
        <f t="shared" si="2"/>
        <v/>
      </c>
    </row>
    <row r="8">
      <c r="A8" s="9" t="s">
        <v>10</v>
      </c>
      <c r="B8" s="10"/>
      <c r="C8" s="9">
        <v>100.0</v>
      </c>
      <c r="D8" s="9"/>
      <c r="E8" s="10"/>
      <c r="F8" s="10"/>
      <c r="G8" s="10"/>
      <c r="H8" s="11">
        <f t="shared" si="2"/>
        <v>100</v>
      </c>
    </row>
    <row r="9">
      <c r="A9" s="12" t="s">
        <v>11</v>
      </c>
      <c r="B9" s="13"/>
      <c r="C9" s="13"/>
      <c r="D9" s="14"/>
      <c r="E9" s="15"/>
      <c r="F9" s="15"/>
      <c r="G9" s="15"/>
      <c r="H9" s="16">
        <f>sum(H4:H8)</f>
        <v>2048.5</v>
      </c>
    </row>
  </sheetData>
  <mergeCells count="3">
    <mergeCell ref="A1:I1"/>
    <mergeCell ref="A2:I2"/>
    <mergeCell ref="A9:D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0"/>
    <col customWidth="1" min="8" max="8" width="17.0"/>
  </cols>
  <sheetData>
    <row r="1" ht="149.25" customHeight="1">
      <c r="A1" s="1"/>
    </row>
    <row r="2" ht="123.0" customHeight="1">
      <c r="A2" s="17" t="s">
        <v>12</v>
      </c>
    </row>
    <row r="3" ht="31.5" customHeight="1">
      <c r="A3" s="18" t="s">
        <v>13</v>
      </c>
    </row>
    <row r="4">
      <c r="A4" s="19" t="s">
        <v>14</v>
      </c>
      <c r="B4" s="19" t="s">
        <v>2</v>
      </c>
      <c r="C4" s="19" t="s">
        <v>3</v>
      </c>
      <c r="D4" s="19" t="s">
        <v>4</v>
      </c>
      <c r="E4" s="19"/>
      <c r="F4" s="19"/>
      <c r="G4" s="19"/>
      <c r="H4" s="20" t="s">
        <v>5</v>
      </c>
    </row>
    <row r="5">
      <c r="A5" s="21" t="s">
        <v>15</v>
      </c>
      <c r="B5" s="22"/>
      <c r="C5" s="21">
        <v>600.0</v>
      </c>
      <c r="D5" s="21"/>
      <c r="E5" s="23" t="str">
        <f t="shared" ref="E5:G5" si="1">IF(B5&gt;0,1,"")</f>
        <v/>
      </c>
      <c r="F5" s="23">
        <f t="shared" si="1"/>
        <v>1</v>
      </c>
      <c r="G5" s="23" t="str">
        <f t="shared" si="1"/>
        <v/>
      </c>
      <c r="H5" s="24">
        <f t="shared" ref="H5:H17" si="3">IF(SUM(E5:G5)&gt;1,"ERROR",IF(B5&gt;=0.01,B5*4.33,IF(C5&gt;=0.01,C5,IF(D5&gt;=0.01,D5/12,""))))</f>
        <v>600</v>
      </c>
    </row>
    <row r="6">
      <c r="A6" s="25" t="s">
        <v>16</v>
      </c>
      <c r="B6" s="26"/>
      <c r="C6" s="25">
        <v>50.0</v>
      </c>
      <c r="D6" s="26"/>
      <c r="E6" s="27" t="str">
        <f t="shared" ref="E6:G6" si="2">IF(B6&gt;0,1,"")</f>
        <v/>
      </c>
      <c r="F6" s="27">
        <f t="shared" si="2"/>
        <v>1</v>
      </c>
      <c r="G6" s="27" t="str">
        <f t="shared" si="2"/>
        <v/>
      </c>
      <c r="H6" s="28">
        <f t="shared" si="3"/>
        <v>50</v>
      </c>
    </row>
    <row r="7">
      <c r="A7" s="25" t="s">
        <v>17</v>
      </c>
      <c r="B7" s="26"/>
      <c r="C7" s="26"/>
      <c r="D7" s="26"/>
      <c r="E7" s="27" t="str">
        <f t="shared" ref="E7:G7" si="4">IF(B7&gt;0,1,"")</f>
        <v/>
      </c>
      <c r="F7" s="27" t="str">
        <f t="shared" si="4"/>
        <v/>
      </c>
      <c r="G7" s="27" t="str">
        <f t="shared" si="4"/>
        <v/>
      </c>
      <c r="H7" s="28" t="str">
        <f t="shared" si="3"/>
        <v/>
      </c>
    </row>
    <row r="8">
      <c r="A8" s="25" t="s">
        <v>18</v>
      </c>
      <c r="B8" s="26"/>
      <c r="C8" s="25"/>
      <c r="D8" s="26"/>
      <c r="E8" s="27" t="str">
        <f t="shared" ref="E8:G8" si="5">IF(B8&gt;0,1,"")</f>
        <v/>
      </c>
      <c r="F8" s="27" t="str">
        <f t="shared" si="5"/>
        <v/>
      </c>
      <c r="G8" s="27" t="str">
        <f t="shared" si="5"/>
        <v/>
      </c>
      <c r="H8" s="28" t="str">
        <f t="shared" si="3"/>
        <v/>
      </c>
    </row>
    <row r="9">
      <c r="A9" s="25" t="s">
        <v>19</v>
      </c>
      <c r="B9" s="26"/>
      <c r="C9" s="25"/>
      <c r="D9" s="26"/>
      <c r="E9" s="27" t="str">
        <f t="shared" ref="E9:G9" si="6">IF(B9&gt;0,1,"")</f>
        <v/>
      </c>
      <c r="F9" s="27" t="str">
        <f t="shared" si="6"/>
        <v/>
      </c>
      <c r="G9" s="27" t="str">
        <f t="shared" si="6"/>
        <v/>
      </c>
      <c r="H9" s="28" t="str">
        <f t="shared" si="3"/>
        <v/>
      </c>
    </row>
    <row r="10">
      <c r="A10" s="25" t="s">
        <v>20</v>
      </c>
      <c r="B10" s="26"/>
      <c r="C10" s="26"/>
      <c r="D10" s="25"/>
      <c r="E10" s="27" t="str">
        <f t="shared" ref="E10:G10" si="7">IF(B10&gt;0,1,"")</f>
        <v/>
      </c>
      <c r="F10" s="27" t="str">
        <f t="shared" si="7"/>
        <v/>
      </c>
      <c r="G10" s="27" t="str">
        <f t="shared" si="7"/>
        <v/>
      </c>
      <c r="H10" s="28" t="str">
        <f t="shared" si="3"/>
        <v/>
      </c>
    </row>
    <row r="11">
      <c r="A11" s="25" t="s">
        <v>21</v>
      </c>
      <c r="B11" s="26"/>
      <c r="C11" s="25">
        <v>40.0</v>
      </c>
      <c r="D11" s="25"/>
      <c r="E11" s="27" t="str">
        <f t="shared" ref="E11:G11" si="8">IF(B11&gt;0,1,"")</f>
        <v/>
      </c>
      <c r="F11" s="27">
        <f t="shared" si="8"/>
        <v>1</v>
      </c>
      <c r="G11" s="27" t="str">
        <f t="shared" si="8"/>
        <v/>
      </c>
      <c r="H11" s="28">
        <f t="shared" si="3"/>
        <v>40</v>
      </c>
    </row>
    <row r="12">
      <c r="A12" s="25" t="s">
        <v>22</v>
      </c>
      <c r="B12" s="26"/>
      <c r="C12" s="25"/>
      <c r="D12" s="26"/>
      <c r="E12" s="27" t="str">
        <f t="shared" ref="E12:G12" si="9">IF(B12&gt;0,1,"")</f>
        <v/>
      </c>
      <c r="F12" s="27" t="str">
        <f t="shared" si="9"/>
        <v/>
      </c>
      <c r="G12" s="27" t="str">
        <f t="shared" si="9"/>
        <v/>
      </c>
      <c r="H12" s="28" t="str">
        <f t="shared" si="3"/>
        <v/>
      </c>
    </row>
    <row r="13">
      <c r="A13" s="25" t="s">
        <v>23</v>
      </c>
      <c r="B13" s="26"/>
      <c r="C13" s="26"/>
      <c r="D13" s="25"/>
      <c r="E13" s="27" t="str">
        <f t="shared" ref="E13:G13" si="10">IF(B13&gt;0,1,"")</f>
        <v/>
      </c>
      <c r="F13" s="27" t="str">
        <f t="shared" si="10"/>
        <v/>
      </c>
      <c r="G13" s="27" t="str">
        <f t="shared" si="10"/>
        <v/>
      </c>
      <c r="H13" s="28" t="str">
        <f t="shared" si="3"/>
        <v/>
      </c>
    </row>
    <row r="14">
      <c r="A14" s="25" t="s">
        <v>24</v>
      </c>
      <c r="B14" s="26"/>
      <c r="C14" s="25"/>
      <c r="D14" s="26"/>
      <c r="E14" s="27" t="str">
        <f t="shared" ref="E14:G14" si="11">IF(B14&gt;0,1,"")</f>
        <v/>
      </c>
      <c r="F14" s="27" t="str">
        <f t="shared" si="11"/>
        <v/>
      </c>
      <c r="G14" s="27" t="str">
        <f t="shared" si="11"/>
        <v/>
      </c>
      <c r="H14" s="28" t="str">
        <f t="shared" si="3"/>
        <v/>
      </c>
    </row>
    <row r="15">
      <c r="A15" s="25" t="s">
        <v>25</v>
      </c>
      <c r="B15" s="26"/>
      <c r="C15" s="25"/>
      <c r="D15" s="26"/>
      <c r="E15" s="27" t="str">
        <f t="shared" ref="E15:G15" si="12">IF(B15&gt;0,1,"")</f>
        <v/>
      </c>
      <c r="F15" s="27" t="str">
        <f t="shared" si="12"/>
        <v/>
      </c>
      <c r="G15" s="27" t="str">
        <f t="shared" si="12"/>
        <v/>
      </c>
      <c r="H15" s="28" t="str">
        <f t="shared" si="3"/>
        <v/>
      </c>
    </row>
    <row r="16">
      <c r="A16" s="25" t="s">
        <v>26</v>
      </c>
      <c r="B16" s="26"/>
      <c r="C16" s="25"/>
      <c r="D16" s="26"/>
      <c r="E16" s="27" t="str">
        <f t="shared" ref="E16:G16" si="13">IF(B16&gt;0,1,"")</f>
        <v/>
      </c>
      <c r="F16" s="27" t="str">
        <f t="shared" si="13"/>
        <v/>
      </c>
      <c r="G16" s="27" t="str">
        <f t="shared" si="13"/>
        <v/>
      </c>
      <c r="H16" s="28" t="str">
        <f t="shared" si="3"/>
        <v/>
      </c>
    </row>
    <row r="17">
      <c r="A17" s="25" t="s">
        <v>27</v>
      </c>
      <c r="B17" s="26"/>
      <c r="C17" s="26"/>
      <c r="D17" s="26"/>
      <c r="E17" s="27" t="str">
        <f t="shared" ref="E17:G17" si="14">IF(B17&gt;0,1,"")</f>
        <v/>
      </c>
      <c r="F17" s="27" t="str">
        <f t="shared" si="14"/>
        <v/>
      </c>
      <c r="G17" s="27" t="str">
        <f t="shared" si="14"/>
        <v/>
      </c>
      <c r="H17" s="28" t="str">
        <f t="shared" si="3"/>
        <v/>
      </c>
    </row>
    <row r="18">
      <c r="A18" s="29" t="s">
        <v>28</v>
      </c>
      <c r="B18" s="13"/>
      <c r="C18" s="13"/>
      <c r="D18" s="14"/>
      <c r="E18" s="30"/>
      <c r="F18" s="30"/>
      <c r="G18" s="30"/>
      <c r="H18" s="31">
        <f>sum(H5:H17)</f>
        <v>690</v>
      </c>
    </row>
    <row r="20" ht="29.25" customHeight="1">
      <c r="A20" s="18" t="s">
        <v>29</v>
      </c>
    </row>
    <row r="21">
      <c r="A21" s="19" t="s">
        <v>14</v>
      </c>
      <c r="B21" s="19" t="s">
        <v>2</v>
      </c>
      <c r="C21" s="19" t="s">
        <v>3</v>
      </c>
      <c r="D21" s="19" t="s">
        <v>4</v>
      </c>
      <c r="E21" s="19"/>
      <c r="F21" s="19"/>
      <c r="G21" s="19"/>
      <c r="H21" s="20" t="s">
        <v>5</v>
      </c>
    </row>
    <row r="22">
      <c r="A22" s="21" t="s">
        <v>30</v>
      </c>
      <c r="B22" s="22"/>
      <c r="C22" s="22"/>
      <c r="D22" s="22"/>
      <c r="E22" s="23" t="str">
        <f t="shared" ref="E22:G22" si="15">IF(B22&gt;0,1,"")</f>
        <v/>
      </c>
      <c r="F22" s="23" t="str">
        <f t="shared" si="15"/>
        <v/>
      </c>
      <c r="G22" s="23" t="str">
        <f t="shared" si="15"/>
        <v/>
      </c>
      <c r="H22" s="24" t="str">
        <f t="shared" ref="H22:H29" si="17">IF(SUM(E22:G22)&gt;1,"ERROR",IF(B22&gt;=0.01,B22*4.33,IF(C22&gt;=0.01,C22,IF(D22&gt;=0.01,D22/12,""))))</f>
        <v/>
      </c>
    </row>
    <row r="23">
      <c r="A23" s="25" t="s">
        <v>31</v>
      </c>
      <c r="B23" s="26"/>
      <c r="C23" s="26"/>
      <c r="D23" s="26"/>
      <c r="E23" s="27" t="str">
        <f t="shared" ref="E23:G23" si="16">IF(B23&gt;0,1,"")</f>
        <v/>
      </c>
      <c r="F23" s="27" t="str">
        <f t="shared" si="16"/>
        <v/>
      </c>
      <c r="G23" s="27" t="str">
        <f t="shared" si="16"/>
        <v/>
      </c>
      <c r="H23" s="28" t="str">
        <f t="shared" si="17"/>
        <v/>
      </c>
    </row>
    <row r="24">
      <c r="A24" s="32" t="s">
        <v>32</v>
      </c>
      <c r="B24" s="26"/>
      <c r="C24" s="26"/>
      <c r="D24" s="25"/>
      <c r="E24" s="27" t="str">
        <f t="shared" ref="E24:G24" si="18">IF(B24&gt;0,1,"")</f>
        <v/>
      </c>
      <c r="F24" s="27" t="str">
        <f t="shared" si="18"/>
        <v/>
      </c>
      <c r="G24" s="27" t="str">
        <f t="shared" si="18"/>
        <v/>
      </c>
      <c r="H24" s="28" t="str">
        <f t="shared" si="17"/>
        <v/>
      </c>
    </row>
    <row r="25">
      <c r="A25" s="25" t="s">
        <v>33</v>
      </c>
      <c r="B25" s="26"/>
      <c r="C25" s="26"/>
      <c r="D25" s="26"/>
      <c r="E25" s="27" t="str">
        <f t="shared" ref="E25:G25" si="19">IF(B25&gt;0,1,"")</f>
        <v/>
      </c>
      <c r="F25" s="27" t="str">
        <f t="shared" si="19"/>
        <v/>
      </c>
      <c r="G25" s="27" t="str">
        <f t="shared" si="19"/>
        <v/>
      </c>
      <c r="H25" s="28" t="str">
        <f t="shared" si="17"/>
        <v/>
      </c>
    </row>
    <row r="26">
      <c r="A26" s="25" t="s">
        <v>34</v>
      </c>
      <c r="B26" s="25">
        <v>10.0</v>
      </c>
      <c r="C26" s="26"/>
      <c r="D26" s="26"/>
      <c r="E26" s="27">
        <f t="shared" ref="E26:G26" si="20">IF(B26&gt;0,1,"")</f>
        <v>1</v>
      </c>
      <c r="F26" s="27" t="str">
        <f t="shared" si="20"/>
        <v/>
      </c>
      <c r="G26" s="27" t="str">
        <f t="shared" si="20"/>
        <v/>
      </c>
      <c r="H26" s="28">
        <f t="shared" si="17"/>
        <v>43.3</v>
      </c>
    </row>
    <row r="27">
      <c r="A27" s="25" t="s">
        <v>35</v>
      </c>
      <c r="B27" s="26"/>
      <c r="C27" s="25"/>
      <c r="D27" s="26"/>
      <c r="E27" s="27" t="str">
        <f t="shared" ref="E27:G27" si="21">IF(B27&gt;0,1,"")</f>
        <v/>
      </c>
      <c r="F27" s="27" t="str">
        <f t="shared" si="21"/>
        <v/>
      </c>
      <c r="G27" s="27" t="str">
        <f t="shared" si="21"/>
        <v/>
      </c>
      <c r="H27" s="28" t="str">
        <f t="shared" si="17"/>
        <v/>
      </c>
    </row>
    <row r="28">
      <c r="A28" s="25" t="s">
        <v>36</v>
      </c>
      <c r="B28" s="26"/>
      <c r="C28" s="26"/>
      <c r="D28" s="26"/>
      <c r="E28" s="27" t="str">
        <f t="shared" ref="E28:G28" si="22">IF(B28&gt;0,1,"")</f>
        <v/>
      </c>
      <c r="F28" s="27" t="str">
        <f t="shared" si="22"/>
        <v/>
      </c>
      <c r="G28" s="27" t="str">
        <f t="shared" si="22"/>
        <v/>
      </c>
      <c r="H28" s="28" t="str">
        <f t="shared" si="17"/>
        <v/>
      </c>
    </row>
    <row r="29">
      <c r="A29" s="25" t="s">
        <v>27</v>
      </c>
      <c r="B29" s="26"/>
      <c r="C29" s="25"/>
      <c r="D29" s="26"/>
      <c r="E29" s="27" t="str">
        <f t="shared" ref="E29:G29" si="23">IF(B29&gt;0,1,"")</f>
        <v/>
      </c>
      <c r="F29" s="27" t="str">
        <f t="shared" si="23"/>
        <v/>
      </c>
      <c r="G29" s="27" t="str">
        <f t="shared" si="23"/>
        <v/>
      </c>
      <c r="H29" s="28" t="str">
        <f t="shared" si="17"/>
        <v/>
      </c>
    </row>
    <row r="30">
      <c r="A30" s="29" t="s">
        <v>28</v>
      </c>
      <c r="B30" s="13"/>
      <c r="C30" s="13"/>
      <c r="D30" s="14"/>
      <c r="E30" s="30"/>
      <c r="F30" s="30"/>
      <c r="G30" s="30"/>
      <c r="H30" s="31">
        <f>sum(H22:H29)</f>
        <v>43.3</v>
      </c>
    </row>
    <row r="32" ht="29.25" customHeight="1">
      <c r="A32" s="18" t="s">
        <v>37</v>
      </c>
    </row>
    <row r="33">
      <c r="A33" s="19" t="s">
        <v>14</v>
      </c>
      <c r="B33" s="19" t="s">
        <v>2</v>
      </c>
      <c r="C33" s="19" t="s">
        <v>3</v>
      </c>
      <c r="D33" s="19" t="s">
        <v>4</v>
      </c>
      <c r="E33" s="19"/>
      <c r="F33" s="19"/>
      <c r="G33" s="19"/>
      <c r="H33" s="20" t="s">
        <v>5</v>
      </c>
    </row>
    <row r="34">
      <c r="A34" s="21" t="s">
        <v>38</v>
      </c>
      <c r="B34" s="21"/>
      <c r="C34" s="22"/>
      <c r="D34" s="22"/>
      <c r="E34" s="23" t="str">
        <f t="shared" ref="E34:G34" si="24">IF(B34&gt;0,1,"")</f>
        <v/>
      </c>
      <c r="F34" s="23" t="str">
        <f t="shared" si="24"/>
        <v/>
      </c>
      <c r="G34" s="23" t="str">
        <f t="shared" si="24"/>
        <v/>
      </c>
      <c r="H34" s="24" t="str">
        <f t="shared" ref="H34:H38" si="26">IF(SUM(E34:G34)&gt;1,"ERROR",IF(B34&gt;=0.01,B34*4.33,IF(C34&gt;=0.01,C34,IF(D34&gt;=0.01,D34/12,""))))</f>
        <v/>
      </c>
    </row>
    <row r="35">
      <c r="A35" s="25" t="s">
        <v>39</v>
      </c>
      <c r="B35" s="26"/>
      <c r="C35" s="25"/>
      <c r="D35" s="26"/>
      <c r="E35" s="27" t="str">
        <f t="shared" ref="E35:G35" si="25">IF(B35&gt;0,1,"")</f>
        <v/>
      </c>
      <c r="F35" s="27" t="str">
        <f t="shared" si="25"/>
        <v/>
      </c>
      <c r="G35" s="27" t="str">
        <f t="shared" si="25"/>
        <v/>
      </c>
      <c r="H35" s="28" t="str">
        <f t="shared" si="26"/>
        <v/>
      </c>
    </row>
    <row r="36">
      <c r="A36" s="32" t="s">
        <v>40</v>
      </c>
      <c r="B36" s="26"/>
      <c r="C36" s="25"/>
      <c r="D36" s="26"/>
      <c r="E36" s="27" t="str">
        <f t="shared" ref="E36:G36" si="27">IF(B36&gt;0,1,"")</f>
        <v/>
      </c>
      <c r="F36" s="27" t="str">
        <f t="shared" si="27"/>
        <v/>
      </c>
      <c r="G36" s="27" t="str">
        <f t="shared" si="27"/>
        <v/>
      </c>
      <c r="H36" s="28" t="str">
        <f t="shared" si="26"/>
        <v/>
      </c>
    </row>
    <row r="37">
      <c r="A37" s="25" t="s">
        <v>41</v>
      </c>
      <c r="B37" s="25"/>
      <c r="C37" s="26"/>
      <c r="D37" s="26"/>
      <c r="E37" s="27" t="str">
        <f t="shared" ref="E37:G37" si="28">IF(B37&gt;0,1,"")</f>
        <v/>
      </c>
      <c r="F37" s="27" t="str">
        <f t="shared" si="28"/>
        <v/>
      </c>
      <c r="G37" s="27" t="str">
        <f t="shared" si="28"/>
        <v/>
      </c>
      <c r="H37" s="28" t="str">
        <f t="shared" si="26"/>
        <v/>
      </c>
    </row>
    <row r="38">
      <c r="A38" s="25" t="s">
        <v>27</v>
      </c>
      <c r="B38" s="26"/>
      <c r="C38" s="26"/>
      <c r="D38" s="26"/>
      <c r="E38" s="27" t="str">
        <f t="shared" ref="E38:G38" si="29">IF(B38&gt;0,1,"")</f>
        <v/>
      </c>
      <c r="F38" s="27" t="str">
        <f t="shared" si="29"/>
        <v/>
      </c>
      <c r="G38" s="27" t="str">
        <f t="shared" si="29"/>
        <v/>
      </c>
      <c r="H38" s="28" t="str">
        <f t="shared" si="26"/>
        <v/>
      </c>
    </row>
    <row r="39">
      <c r="A39" s="29" t="s">
        <v>28</v>
      </c>
      <c r="B39" s="13"/>
      <c r="C39" s="13"/>
      <c r="D39" s="14"/>
      <c r="E39" s="30"/>
      <c r="F39" s="30"/>
      <c r="G39" s="30"/>
      <c r="H39" s="31">
        <f>sum(H34:H38)</f>
        <v>0</v>
      </c>
    </row>
    <row r="41" ht="33.75" customHeight="1">
      <c r="A41" s="18" t="s">
        <v>42</v>
      </c>
    </row>
    <row r="42">
      <c r="A42" s="19" t="s">
        <v>14</v>
      </c>
      <c r="B42" s="19" t="s">
        <v>2</v>
      </c>
      <c r="C42" s="19" t="s">
        <v>3</v>
      </c>
      <c r="D42" s="19" t="s">
        <v>4</v>
      </c>
      <c r="E42" s="19"/>
      <c r="F42" s="19"/>
      <c r="G42" s="19"/>
      <c r="H42" s="20" t="s">
        <v>5</v>
      </c>
    </row>
    <row r="43">
      <c r="A43" s="21" t="s">
        <v>43</v>
      </c>
      <c r="B43" s="21"/>
      <c r="C43" s="22"/>
      <c r="D43" s="21">
        <v>1000.0</v>
      </c>
      <c r="E43" s="23" t="str">
        <f t="shared" ref="E43:G43" si="30">IF(B43&gt;0,1,"")</f>
        <v/>
      </c>
      <c r="F43" s="23" t="str">
        <f t="shared" si="30"/>
        <v/>
      </c>
      <c r="G43" s="23">
        <f t="shared" si="30"/>
        <v>1</v>
      </c>
      <c r="H43" s="24">
        <f t="shared" ref="H43:H47" si="32">IF(SUM(E43:G43)&gt;1,"ERROR",IF(B43&gt;=0.01,B43*4.33,IF(C43&gt;=0.01,C43,IF(D43&gt;=0.01,D43/12,""))))</f>
        <v>83.33333333</v>
      </c>
    </row>
    <row r="44">
      <c r="A44" s="25" t="s">
        <v>44</v>
      </c>
      <c r="B44" s="26"/>
      <c r="C44" s="26"/>
      <c r="D44" s="26"/>
      <c r="E44" s="27" t="str">
        <f t="shared" ref="E44:G44" si="31">IF(B44&gt;0,1,"")</f>
        <v/>
      </c>
      <c r="F44" s="27" t="str">
        <f t="shared" si="31"/>
        <v/>
      </c>
      <c r="G44" s="27" t="str">
        <f t="shared" si="31"/>
        <v/>
      </c>
      <c r="H44" s="28" t="str">
        <f t="shared" si="32"/>
        <v/>
      </c>
    </row>
    <row r="45">
      <c r="A45" s="32" t="s">
        <v>45</v>
      </c>
      <c r="B45" s="26"/>
      <c r="C45" s="26"/>
      <c r="D45" s="26"/>
      <c r="E45" s="27" t="str">
        <f t="shared" ref="E45:G45" si="33">IF(B45&gt;0,1,"")</f>
        <v/>
      </c>
      <c r="F45" s="27" t="str">
        <f t="shared" si="33"/>
        <v/>
      </c>
      <c r="G45" s="27" t="str">
        <f t="shared" si="33"/>
        <v/>
      </c>
      <c r="H45" s="28" t="str">
        <f t="shared" si="32"/>
        <v/>
      </c>
    </row>
    <row r="46">
      <c r="A46" s="25" t="s">
        <v>46</v>
      </c>
      <c r="B46" s="26"/>
      <c r="C46" s="26"/>
      <c r="D46" s="26"/>
      <c r="E46" s="27" t="str">
        <f t="shared" ref="E46:G46" si="34">IF(B46&gt;0,1,"")</f>
        <v/>
      </c>
      <c r="F46" s="27" t="str">
        <f t="shared" si="34"/>
        <v/>
      </c>
      <c r="G46" s="27" t="str">
        <f t="shared" si="34"/>
        <v/>
      </c>
      <c r="H46" s="28" t="str">
        <f t="shared" si="32"/>
        <v/>
      </c>
    </row>
    <row r="47">
      <c r="A47" s="25" t="s">
        <v>27</v>
      </c>
      <c r="B47" s="26"/>
      <c r="C47" s="26"/>
      <c r="D47" s="26"/>
      <c r="E47" s="27" t="str">
        <f t="shared" ref="E47:G47" si="35">IF(B47&gt;0,1,"")</f>
        <v/>
      </c>
      <c r="F47" s="27" t="str">
        <f t="shared" si="35"/>
        <v/>
      </c>
      <c r="G47" s="27" t="str">
        <f t="shared" si="35"/>
        <v/>
      </c>
      <c r="H47" s="28" t="str">
        <f t="shared" si="32"/>
        <v/>
      </c>
    </row>
    <row r="48">
      <c r="A48" s="33" t="s">
        <v>47</v>
      </c>
      <c r="B48" s="13"/>
      <c r="C48" s="13"/>
      <c r="D48" s="14"/>
      <c r="E48" s="34"/>
      <c r="F48" s="34"/>
      <c r="G48" s="34"/>
      <c r="H48" s="31">
        <f>sum(H43:H47)</f>
        <v>83.33333333</v>
      </c>
    </row>
    <row r="50" ht="32.25" customHeight="1">
      <c r="A50" s="18" t="s">
        <v>48</v>
      </c>
    </row>
    <row r="51">
      <c r="A51" s="19" t="s">
        <v>14</v>
      </c>
      <c r="B51" s="19" t="s">
        <v>2</v>
      </c>
      <c r="C51" s="19" t="s">
        <v>3</v>
      </c>
      <c r="D51" s="19" t="s">
        <v>4</v>
      </c>
      <c r="E51" s="19"/>
      <c r="F51" s="19"/>
      <c r="G51" s="19"/>
      <c r="H51" s="20" t="s">
        <v>5</v>
      </c>
    </row>
    <row r="52">
      <c r="A52" s="21" t="s">
        <v>49</v>
      </c>
      <c r="B52" s="22"/>
      <c r="C52" s="21"/>
      <c r="D52" s="22"/>
      <c r="E52" s="23" t="str">
        <f t="shared" ref="E52:G52" si="36">IF(B52&gt;0,1,"")</f>
        <v/>
      </c>
      <c r="F52" s="23" t="str">
        <f t="shared" si="36"/>
        <v/>
      </c>
      <c r="G52" s="23" t="str">
        <f t="shared" si="36"/>
        <v/>
      </c>
      <c r="H52" s="24" t="str">
        <f t="shared" ref="H52:H55" si="38">IF(SUM(E52:G52)&gt;1,"ERROR",IF(B52&gt;=0.01,B52*4.33,IF(C52&gt;=0.01,C52,IF(D52&gt;=0.01,D52/12,""))))</f>
        <v/>
      </c>
    </row>
    <row r="53">
      <c r="A53" s="25" t="s">
        <v>50</v>
      </c>
      <c r="B53" s="26"/>
      <c r="C53" s="26"/>
      <c r="D53" s="26"/>
      <c r="E53" s="27" t="str">
        <f t="shared" ref="E53:G53" si="37">IF(B53&gt;0,1,"")</f>
        <v/>
      </c>
      <c r="F53" s="27" t="str">
        <f t="shared" si="37"/>
        <v/>
      </c>
      <c r="G53" s="27" t="str">
        <f t="shared" si="37"/>
        <v/>
      </c>
      <c r="H53" s="28" t="str">
        <f t="shared" si="38"/>
        <v/>
      </c>
    </row>
    <row r="54">
      <c r="A54" s="32" t="s">
        <v>51</v>
      </c>
      <c r="B54" s="26"/>
      <c r="C54" s="25">
        <v>40.0</v>
      </c>
      <c r="D54" s="26"/>
      <c r="E54" s="27" t="str">
        <f t="shared" ref="E54:G54" si="39">IF(B54&gt;0,1,"")</f>
        <v/>
      </c>
      <c r="F54" s="27">
        <f t="shared" si="39"/>
        <v>1</v>
      </c>
      <c r="G54" s="27" t="str">
        <f t="shared" si="39"/>
        <v/>
      </c>
      <c r="H54" s="28">
        <f t="shared" si="38"/>
        <v>40</v>
      </c>
    </row>
    <row r="55">
      <c r="A55" s="25" t="s">
        <v>27</v>
      </c>
      <c r="B55" s="26"/>
      <c r="C55" s="26"/>
      <c r="D55" s="26"/>
      <c r="E55" s="27" t="str">
        <f t="shared" ref="E55:G55" si="40">IF(B55&gt;0,1,"")</f>
        <v/>
      </c>
      <c r="F55" s="27" t="str">
        <f t="shared" si="40"/>
        <v/>
      </c>
      <c r="G55" s="27" t="str">
        <f t="shared" si="40"/>
        <v/>
      </c>
      <c r="H55" s="28" t="str">
        <f t="shared" si="38"/>
        <v/>
      </c>
    </row>
    <row r="56">
      <c r="A56" s="29" t="s">
        <v>28</v>
      </c>
      <c r="B56" s="13"/>
      <c r="C56" s="13"/>
      <c r="D56" s="14"/>
      <c r="E56" s="30"/>
      <c r="F56" s="30"/>
      <c r="G56" s="30"/>
      <c r="H56" s="31">
        <f>sum(H52:H55)</f>
        <v>40</v>
      </c>
    </row>
    <row r="58" ht="30.0" customHeight="1">
      <c r="A58" s="18" t="s">
        <v>52</v>
      </c>
    </row>
    <row r="59">
      <c r="A59" s="19" t="s">
        <v>14</v>
      </c>
      <c r="B59" s="19" t="s">
        <v>2</v>
      </c>
      <c r="C59" s="19" t="s">
        <v>3</v>
      </c>
      <c r="D59" s="19" t="s">
        <v>4</v>
      </c>
      <c r="E59" s="19"/>
      <c r="F59" s="19"/>
      <c r="G59" s="19"/>
      <c r="H59" s="20" t="s">
        <v>5</v>
      </c>
    </row>
    <row r="60">
      <c r="A60" s="21" t="s">
        <v>53</v>
      </c>
      <c r="B60" s="22"/>
      <c r="C60" s="21">
        <v>100.0</v>
      </c>
      <c r="D60" s="22"/>
      <c r="E60" s="23" t="str">
        <f t="shared" ref="E60:G60" si="41">IF(B60&gt;0,1,"")</f>
        <v/>
      </c>
      <c r="F60" s="23">
        <f t="shared" si="41"/>
        <v>1</v>
      </c>
      <c r="G60" s="23" t="str">
        <f t="shared" si="41"/>
        <v/>
      </c>
      <c r="H60" s="24">
        <f t="shared" ref="H60:H61" si="43">IF(SUM(E60:G60)&gt;1,"ERROR",IF(B60&gt;=0.01,B60*4.33,IF(C60&gt;=0.01,C60,IF(D60&gt;=0.01,D60/12,""))))</f>
        <v>100</v>
      </c>
    </row>
    <row r="61">
      <c r="A61" s="25" t="s">
        <v>27</v>
      </c>
      <c r="B61" s="26"/>
      <c r="C61" s="26"/>
      <c r="D61" s="26"/>
      <c r="E61" s="27" t="str">
        <f t="shared" ref="E61:G61" si="42">IF(B61&gt;0,1,"")</f>
        <v/>
      </c>
      <c r="F61" s="27" t="str">
        <f t="shared" si="42"/>
        <v/>
      </c>
      <c r="G61" s="27" t="str">
        <f t="shared" si="42"/>
        <v/>
      </c>
      <c r="H61" s="28" t="str">
        <f t="shared" si="43"/>
        <v/>
      </c>
    </row>
    <row r="62">
      <c r="A62" s="29" t="s">
        <v>28</v>
      </c>
      <c r="B62" s="13"/>
      <c r="C62" s="13"/>
      <c r="D62" s="14"/>
      <c r="E62" s="30"/>
      <c r="F62" s="30"/>
      <c r="G62" s="30"/>
      <c r="H62" s="31">
        <f>sum(H60:H61)</f>
        <v>100</v>
      </c>
    </row>
    <row r="64" ht="30.75" customHeight="1">
      <c r="A64" s="18" t="s">
        <v>54</v>
      </c>
    </row>
    <row r="65">
      <c r="A65" s="19" t="s">
        <v>14</v>
      </c>
      <c r="B65" s="19" t="s">
        <v>2</v>
      </c>
      <c r="C65" s="19" t="s">
        <v>3</v>
      </c>
      <c r="D65" s="19" t="s">
        <v>4</v>
      </c>
      <c r="E65" s="19"/>
      <c r="F65" s="19"/>
      <c r="G65" s="19"/>
      <c r="H65" s="20" t="s">
        <v>5</v>
      </c>
    </row>
    <row r="66">
      <c r="A66" s="21" t="s">
        <v>55</v>
      </c>
      <c r="B66" s="22"/>
      <c r="C66" s="22"/>
      <c r="D66" s="22"/>
      <c r="E66" s="23" t="str">
        <f t="shared" ref="E66:G66" si="44">IF(B66&gt;0,1,"")</f>
        <v/>
      </c>
      <c r="F66" s="23" t="str">
        <f t="shared" si="44"/>
        <v/>
      </c>
      <c r="G66" s="23" t="str">
        <f t="shared" si="44"/>
        <v/>
      </c>
      <c r="H66" s="24" t="str">
        <f t="shared" ref="H66:H74" si="46">IF(SUM(E66:G66)&gt;1,"ERROR",IF(B66&gt;=0.01,B66*4.33,IF(C66&gt;=0.01,C66,IF(D66&gt;=0.01,D66/12,""))))</f>
        <v/>
      </c>
    </row>
    <row r="67">
      <c r="A67" s="25" t="s">
        <v>56</v>
      </c>
      <c r="B67" s="26"/>
      <c r="C67" s="26"/>
      <c r="D67" s="26"/>
      <c r="E67" s="27" t="str">
        <f t="shared" ref="E67:G67" si="45">IF(B67&gt;0,1,"")</f>
        <v/>
      </c>
      <c r="F67" s="27" t="str">
        <f t="shared" si="45"/>
        <v/>
      </c>
      <c r="G67" s="27" t="str">
        <f t="shared" si="45"/>
        <v/>
      </c>
      <c r="H67" s="28" t="str">
        <f t="shared" si="46"/>
        <v/>
      </c>
    </row>
    <row r="68">
      <c r="A68" s="25" t="s">
        <v>57</v>
      </c>
      <c r="B68" s="26"/>
      <c r="C68" s="26"/>
      <c r="D68" s="26"/>
      <c r="E68" s="27" t="str">
        <f t="shared" ref="E68:G68" si="47">IF(B68&gt;0,1,"")</f>
        <v/>
      </c>
      <c r="F68" s="27" t="str">
        <f t="shared" si="47"/>
        <v/>
      </c>
      <c r="G68" s="27" t="str">
        <f t="shared" si="47"/>
        <v/>
      </c>
      <c r="H68" s="28" t="str">
        <f t="shared" si="46"/>
        <v/>
      </c>
    </row>
    <row r="69">
      <c r="A69" s="32" t="s">
        <v>58</v>
      </c>
      <c r="B69" s="26"/>
      <c r="C69" s="25">
        <v>1000.0</v>
      </c>
      <c r="D69" s="26"/>
      <c r="E69" s="27" t="str">
        <f t="shared" ref="E69:G69" si="48">IF(B69&gt;0,1,"")</f>
        <v/>
      </c>
      <c r="F69" s="27">
        <f t="shared" si="48"/>
        <v>1</v>
      </c>
      <c r="G69" s="27" t="str">
        <f t="shared" si="48"/>
        <v/>
      </c>
      <c r="H69" s="28">
        <f t="shared" si="46"/>
        <v>1000</v>
      </c>
    </row>
    <row r="70">
      <c r="A70" s="32" t="s">
        <v>59</v>
      </c>
      <c r="B70" s="26"/>
      <c r="C70" s="26"/>
      <c r="D70" s="26"/>
      <c r="E70" s="27" t="str">
        <f t="shared" ref="E70:G70" si="49">IF(B70&gt;0,1,"")</f>
        <v/>
      </c>
      <c r="F70" s="27" t="str">
        <f t="shared" si="49"/>
        <v/>
      </c>
      <c r="G70" s="27" t="str">
        <f t="shared" si="49"/>
        <v/>
      </c>
      <c r="H70" s="28" t="str">
        <f t="shared" si="46"/>
        <v/>
      </c>
    </row>
    <row r="71">
      <c r="A71" s="32" t="s">
        <v>60</v>
      </c>
      <c r="B71" s="26"/>
      <c r="C71" s="25">
        <v>50.0</v>
      </c>
      <c r="D71" s="26"/>
      <c r="E71" s="27" t="str">
        <f t="shared" ref="E71:G71" si="50">IF(B71&gt;0,1,"")</f>
        <v/>
      </c>
      <c r="F71" s="27">
        <f t="shared" si="50"/>
        <v>1</v>
      </c>
      <c r="G71" s="27" t="str">
        <f t="shared" si="50"/>
        <v/>
      </c>
      <c r="H71" s="28">
        <f t="shared" si="46"/>
        <v>50</v>
      </c>
    </row>
    <row r="72">
      <c r="A72" s="32" t="s">
        <v>61</v>
      </c>
      <c r="B72" s="26"/>
      <c r="C72" s="25"/>
      <c r="D72" s="26"/>
      <c r="E72" s="27" t="str">
        <f t="shared" ref="E72:G72" si="51">IF(B72&gt;0,1,"")</f>
        <v/>
      </c>
      <c r="F72" s="27" t="str">
        <f t="shared" si="51"/>
        <v/>
      </c>
      <c r="G72" s="27" t="str">
        <f t="shared" si="51"/>
        <v/>
      </c>
      <c r="H72" s="28" t="str">
        <f t="shared" si="46"/>
        <v/>
      </c>
    </row>
    <row r="73">
      <c r="A73" s="32" t="s">
        <v>62</v>
      </c>
      <c r="B73" s="26"/>
      <c r="C73" s="26"/>
      <c r="D73" s="25"/>
      <c r="E73" s="27" t="str">
        <f t="shared" ref="E73:G73" si="52">IF(B73&gt;0,1,"")</f>
        <v/>
      </c>
      <c r="F73" s="27" t="str">
        <f t="shared" si="52"/>
        <v/>
      </c>
      <c r="G73" s="27" t="str">
        <f t="shared" si="52"/>
        <v/>
      </c>
      <c r="H73" s="28" t="str">
        <f t="shared" si="46"/>
        <v/>
      </c>
    </row>
    <row r="74">
      <c r="A74" s="25" t="s">
        <v>27</v>
      </c>
      <c r="B74" s="26"/>
      <c r="C74" s="26"/>
      <c r="D74" s="26"/>
      <c r="E74" s="27" t="str">
        <f t="shared" ref="E74:G74" si="53">IF(B74&gt;0,1,"")</f>
        <v/>
      </c>
      <c r="F74" s="27" t="str">
        <f t="shared" si="53"/>
        <v/>
      </c>
      <c r="G74" s="27" t="str">
        <f t="shared" si="53"/>
        <v/>
      </c>
      <c r="H74" s="28" t="str">
        <f t="shared" si="46"/>
        <v/>
      </c>
    </row>
    <row r="75">
      <c r="A75" s="29" t="s">
        <v>28</v>
      </c>
      <c r="B75" s="13"/>
      <c r="C75" s="13"/>
      <c r="D75" s="14"/>
      <c r="E75" s="30"/>
      <c r="F75" s="30"/>
      <c r="G75" s="30"/>
      <c r="H75" s="31">
        <f>sum(H66:H74)</f>
        <v>1050</v>
      </c>
    </row>
    <row r="77" ht="29.25" customHeight="1">
      <c r="A77" s="18" t="s">
        <v>63</v>
      </c>
    </row>
    <row r="78">
      <c r="A78" s="19" t="s">
        <v>14</v>
      </c>
      <c r="B78" s="19" t="s">
        <v>2</v>
      </c>
      <c r="C78" s="19" t="s">
        <v>3</v>
      </c>
      <c r="D78" s="19" t="s">
        <v>4</v>
      </c>
      <c r="E78" s="19"/>
      <c r="F78" s="19"/>
      <c r="G78" s="19"/>
      <c r="H78" s="20" t="s">
        <v>5</v>
      </c>
    </row>
    <row r="79">
      <c r="A79" s="21" t="s">
        <v>64</v>
      </c>
      <c r="B79" s="22"/>
      <c r="C79" s="22"/>
      <c r="D79" s="22"/>
      <c r="E79" s="23" t="str">
        <f t="shared" ref="E79:G79" si="54">IF(B79&gt;0,1,"")</f>
        <v/>
      </c>
      <c r="F79" s="23" t="str">
        <f t="shared" si="54"/>
        <v/>
      </c>
      <c r="G79" s="23" t="str">
        <f t="shared" si="54"/>
        <v/>
      </c>
      <c r="H79" s="24" t="str">
        <f t="shared" ref="H79:H88" si="56">IF(SUM(E79:G79)&gt;1,"ERROR",IF(B79&gt;=0.01,B79*4.33,IF(C79&gt;=0.01,C79,IF(D79&gt;=0.01,D79/12,""))))</f>
        <v/>
      </c>
    </row>
    <row r="80">
      <c r="A80" s="25" t="s">
        <v>65</v>
      </c>
      <c r="B80" s="26"/>
      <c r="C80" s="25">
        <v>20.0</v>
      </c>
      <c r="D80" s="26"/>
      <c r="E80" s="23" t="str">
        <f t="shared" ref="E80:G80" si="55">IF(B80&gt;0,1,"")</f>
        <v/>
      </c>
      <c r="F80" s="23">
        <f t="shared" si="55"/>
        <v>1</v>
      </c>
      <c r="G80" s="23" t="str">
        <f t="shared" si="55"/>
        <v/>
      </c>
      <c r="H80" s="24">
        <f t="shared" si="56"/>
        <v>20</v>
      </c>
    </row>
    <row r="81">
      <c r="A81" s="25" t="s">
        <v>66</v>
      </c>
      <c r="B81" s="26"/>
      <c r="C81" s="26"/>
      <c r="D81" s="25"/>
      <c r="E81" s="27" t="str">
        <f t="shared" ref="E81:G81" si="57">IF(B81&gt;0,1,"")</f>
        <v/>
      </c>
      <c r="F81" s="27" t="str">
        <f t="shared" si="57"/>
        <v/>
      </c>
      <c r="G81" s="27" t="str">
        <f t="shared" si="57"/>
        <v/>
      </c>
      <c r="H81" s="28" t="str">
        <f t="shared" si="56"/>
        <v/>
      </c>
    </row>
    <row r="82">
      <c r="A82" s="32" t="s">
        <v>67</v>
      </c>
      <c r="B82" s="26"/>
      <c r="C82" s="26"/>
      <c r="D82" s="25">
        <v>600.0</v>
      </c>
      <c r="E82" s="27" t="str">
        <f t="shared" ref="E82:G82" si="58">IF(B82&gt;0,1,"")</f>
        <v/>
      </c>
      <c r="F82" s="27" t="str">
        <f t="shared" si="58"/>
        <v/>
      </c>
      <c r="G82" s="27">
        <f t="shared" si="58"/>
        <v>1</v>
      </c>
      <c r="H82" s="28">
        <f t="shared" si="56"/>
        <v>50</v>
      </c>
    </row>
    <row r="83">
      <c r="A83" s="32" t="s">
        <v>68</v>
      </c>
      <c r="B83" s="26"/>
      <c r="C83" s="26"/>
      <c r="D83" s="26"/>
      <c r="E83" s="27" t="str">
        <f t="shared" ref="E83:G83" si="59">IF(B83&gt;0,1,"")</f>
        <v/>
      </c>
      <c r="F83" s="27" t="str">
        <f t="shared" si="59"/>
        <v/>
      </c>
      <c r="G83" s="27" t="str">
        <f t="shared" si="59"/>
        <v/>
      </c>
      <c r="H83" s="28" t="str">
        <f t="shared" si="56"/>
        <v/>
      </c>
    </row>
    <row r="84">
      <c r="A84" s="32" t="s">
        <v>69</v>
      </c>
      <c r="B84" s="26"/>
      <c r="C84" s="26"/>
      <c r="D84" s="26"/>
      <c r="E84" s="27" t="str">
        <f t="shared" ref="E84:G84" si="60">IF(B84&gt;0,1,"")</f>
        <v/>
      </c>
      <c r="F84" s="27" t="str">
        <f t="shared" si="60"/>
        <v/>
      </c>
      <c r="G84" s="27" t="str">
        <f t="shared" si="60"/>
        <v/>
      </c>
      <c r="H84" s="28" t="str">
        <f t="shared" si="56"/>
        <v/>
      </c>
    </row>
    <row r="85">
      <c r="A85" s="32" t="s">
        <v>70</v>
      </c>
      <c r="B85" s="26"/>
      <c r="C85" s="25"/>
      <c r="D85" s="25">
        <v>1000.0</v>
      </c>
      <c r="E85" s="27" t="str">
        <f t="shared" ref="E85:G85" si="61">IF(B85&gt;0,1,"")</f>
        <v/>
      </c>
      <c r="F85" s="27" t="str">
        <f t="shared" si="61"/>
        <v/>
      </c>
      <c r="G85" s="27">
        <f t="shared" si="61"/>
        <v>1</v>
      </c>
      <c r="H85" s="28">
        <f t="shared" si="56"/>
        <v>83.33333333</v>
      </c>
    </row>
    <row r="86">
      <c r="A86" s="32" t="s">
        <v>71</v>
      </c>
      <c r="B86" s="26"/>
      <c r="C86" s="26"/>
      <c r="D86" s="25">
        <v>300.0</v>
      </c>
      <c r="E86" s="27" t="str">
        <f t="shared" ref="E86:G86" si="62">IF(B86&gt;0,1,"")</f>
        <v/>
      </c>
      <c r="F86" s="27" t="str">
        <f t="shared" si="62"/>
        <v/>
      </c>
      <c r="G86" s="27">
        <f t="shared" si="62"/>
        <v>1</v>
      </c>
      <c r="H86" s="28">
        <f t="shared" si="56"/>
        <v>25</v>
      </c>
    </row>
    <row r="87">
      <c r="A87" s="32" t="s">
        <v>72</v>
      </c>
      <c r="B87" s="26"/>
      <c r="C87" s="26"/>
      <c r="D87" s="25">
        <v>200.0</v>
      </c>
      <c r="E87" s="27" t="str">
        <f t="shared" ref="E87:G87" si="63">IF(B87&gt;0,1,"")</f>
        <v/>
      </c>
      <c r="F87" s="27" t="str">
        <f t="shared" si="63"/>
        <v/>
      </c>
      <c r="G87" s="27">
        <f t="shared" si="63"/>
        <v>1</v>
      </c>
      <c r="H87" s="28">
        <f t="shared" si="56"/>
        <v>16.66666667</v>
      </c>
    </row>
    <row r="88">
      <c r="A88" s="25" t="s">
        <v>27</v>
      </c>
      <c r="B88" s="26"/>
      <c r="C88" s="26"/>
      <c r="D88" s="26"/>
      <c r="E88" s="27" t="str">
        <f t="shared" ref="E88:G88" si="64">IF(B88&gt;0,1,"")</f>
        <v/>
      </c>
      <c r="F88" s="27" t="str">
        <f t="shared" si="64"/>
        <v/>
      </c>
      <c r="G88" s="27" t="str">
        <f t="shared" si="64"/>
        <v/>
      </c>
      <c r="H88" s="28" t="str">
        <f t="shared" si="56"/>
        <v/>
      </c>
    </row>
    <row r="89">
      <c r="A89" s="33" t="s">
        <v>47</v>
      </c>
      <c r="B89" s="13"/>
      <c r="C89" s="13"/>
      <c r="D89" s="14"/>
      <c r="E89" s="34"/>
      <c r="F89" s="34"/>
      <c r="G89" s="34"/>
      <c r="H89" s="31">
        <f>sum(H79:H88)</f>
        <v>195</v>
      </c>
    </row>
  </sheetData>
  <mergeCells count="18">
    <mergeCell ref="A1:I1"/>
    <mergeCell ref="A2:I2"/>
    <mergeCell ref="A3:I3"/>
    <mergeCell ref="A18:D18"/>
    <mergeCell ref="A20:I20"/>
    <mergeCell ref="A30:D30"/>
    <mergeCell ref="A32:I32"/>
    <mergeCell ref="A62:D62"/>
    <mergeCell ref="A75:D75"/>
    <mergeCell ref="A77:I77"/>
    <mergeCell ref="A89:D89"/>
    <mergeCell ref="A39:D39"/>
    <mergeCell ref="A41:I41"/>
    <mergeCell ref="A48:D48"/>
    <mergeCell ref="A50:I50"/>
    <mergeCell ref="A56:D56"/>
    <mergeCell ref="A58:I58"/>
    <mergeCell ref="A64:I6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4.43"/>
    <col customWidth="1" min="4" max="4" width="7.71"/>
    <col customWidth="1" min="5" max="5" width="6.86"/>
    <col customWidth="1" min="6" max="6" width="7.43"/>
  </cols>
  <sheetData>
    <row r="1" ht="153.75" customHeight="1">
      <c r="A1" s="1"/>
    </row>
    <row r="2" ht="84.75" customHeight="1">
      <c r="A2" s="17" t="s">
        <v>73</v>
      </c>
    </row>
    <row r="3">
      <c r="A3" s="35"/>
      <c r="B3" s="36" t="s">
        <v>3</v>
      </c>
      <c r="C3" s="36" t="s">
        <v>74</v>
      </c>
    </row>
    <row r="4" ht="38.25" customHeight="1">
      <c r="A4" s="37" t="s">
        <v>75</v>
      </c>
      <c r="B4" s="38">
        <f>Income!H9</f>
        <v>2048.5</v>
      </c>
      <c r="C4" s="39">
        <f t="shared" ref="C4:C5" si="1">B4*12</f>
        <v>24582</v>
      </c>
    </row>
    <row r="5" ht="39.75" customHeight="1">
      <c r="A5" s="37" t="s">
        <v>76</v>
      </c>
      <c r="B5" s="38">
        <f>Outgoings!H18+Outgoings!H30+Outgoings!H39+Outgoings!H48+Outgoings!H56+Outgoings!H62+Outgoings!H75+Outgoings!H89</f>
        <v>2201.633333</v>
      </c>
      <c r="C5" s="39">
        <f t="shared" si="1"/>
        <v>26419.6</v>
      </c>
    </row>
    <row r="6" ht="96.75" customHeight="1">
      <c r="A6" s="40" t="str">
        <f>IF(B6&gt;0,"Congrats! You're spending LESS than you earn...","Oh no! You're spending MORE than you earn...
Get in tough with us at www.chartwellms.org.uk to book a FREE financial planning session")</f>
        <v>Oh no! You're spending MORE than you earn...
Get in tough with us at www.chartwellms.org.uk to book a FREE financial planning session</v>
      </c>
      <c r="B6" s="41">
        <f t="shared" ref="B6:C6" si="2">B4-B5</f>
        <v>-153.1333333</v>
      </c>
      <c r="C6" s="41">
        <f t="shared" si="2"/>
        <v>-1837.6</v>
      </c>
    </row>
  </sheetData>
  <mergeCells count="2">
    <mergeCell ref="A1:F1"/>
    <mergeCell ref="A2:F2"/>
  </mergeCells>
  <drawing r:id="rId1"/>
</worksheet>
</file>